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640" tabRatio="951" activeTab="0"/>
  </bookViews>
  <sheets>
    <sheet name="отчет 18г." sheetId="1" r:id="rId1"/>
  </sheet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</definedNames>
  <calcPr fullCalcOnLoad="1"/>
</workbook>
</file>

<file path=xl/sharedStrings.xml><?xml version="1.0" encoding="utf-8"?>
<sst xmlns="http://schemas.openxmlformats.org/spreadsheetml/2006/main" count="77" uniqueCount="61">
  <si>
    <t>Канцелярские и почтовые расходы</t>
  </si>
  <si>
    <t>ВДГО</t>
  </si>
  <si>
    <t>Вывоз ТБО и КГО</t>
  </si>
  <si>
    <t>Тех.обслуживание лифтов</t>
  </si>
  <si>
    <t>Зарплата</t>
  </si>
  <si>
    <t>Подготовка и переподготовка кадров</t>
  </si>
  <si>
    <t>Содержание жилья:</t>
  </si>
  <si>
    <t>Контрагент</t>
  </si>
  <si>
    <t>ООО "Лифтремонт"</t>
  </si>
  <si>
    <t>ЗАО "Самарагорэнергосбыт"</t>
  </si>
  <si>
    <t>Итого:</t>
  </si>
  <si>
    <t>Сумма</t>
  </si>
  <si>
    <t>Электроснабжение</t>
  </si>
  <si>
    <t>ЗАО "ЭкоВоз"</t>
  </si>
  <si>
    <t>ЗАО "СУТЭК"</t>
  </si>
  <si>
    <t>Страховые взносы , налог страх. от НС, налоги</t>
  </si>
  <si>
    <t>Поставка собственникам помещений приобретенных коммунальных ресурсов:</t>
  </si>
  <si>
    <t>Вид коммунальных ресурсов</t>
  </si>
  <si>
    <t>Задолженность перед поставщиками коммунальных ресурсов:</t>
  </si>
  <si>
    <t>Уборка снега с использованием техники</t>
  </si>
  <si>
    <t>Хол.вода,водоотведение</t>
  </si>
  <si>
    <t>Аренда офиса</t>
  </si>
  <si>
    <t>Програмное обеспечение</t>
  </si>
  <si>
    <t>Инвентарь и хозяйственные принадлежности</t>
  </si>
  <si>
    <t>Периодическое освидетельствование лифтов</t>
  </si>
  <si>
    <t xml:space="preserve">Прочее </t>
  </si>
  <si>
    <t xml:space="preserve">          </t>
  </si>
  <si>
    <t>Страхование лифтов</t>
  </si>
  <si>
    <t>Тепловая энергия,ГВС,теплоноситель</t>
  </si>
  <si>
    <t>ООО "СВГК"</t>
  </si>
  <si>
    <t>ООО "СКС"</t>
  </si>
  <si>
    <t xml:space="preserve">Отчет  о выполнении договора управления по адресу: </t>
  </si>
  <si>
    <t>Обслуживание ППА</t>
  </si>
  <si>
    <t>Обслуживание узла учета тепловой энергии</t>
  </si>
  <si>
    <t>Услуги по благоустройству газона</t>
  </si>
  <si>
    <t>Периодическая проверка ветканалов</t>
  </si>
  <si>
    <t>Начислено на проведение текущего ремонта :</t>
  </si>
  <si>
    <t>Задолженность населения по содержанию жилья на 01.01.2018г.</t>
  </si>
  <si>
    <t>не производилось</t>
  </si>
  <si>
    <t>Снижение платы за нарушение качества коммунальных услуг и (или) превышение установленной продолжительности</t>
  </si>
  <si>
    <t xml:space="preserve">Факты ненадлежащего качества услуг и работ и (или) превышение установленной продолжительности перерывов </t>
  </si>
  <si>
    <t>в в оказании услуг или выполнение работ не в соответствии с установленными Правительством РФ правилами</t>
  </si>
  <si>
    <t xml:space="preserve">                                                                     ул. Парижской Коммуны, дом №18 за 2018г.</t>
  </si>
  <si>
    <t xml:space="preserve">Справочно: Вся сумма  задолженности  за декабрь 2018года погашена в январе 2019года. </t>
  </si>
  <si>
    <t>Частично использовано на проведение тек. ремонта на 31.12.2018г.</t>
  </si>
  <si>
    <t>Снижение платы за нарушение качества содержания и ремонта общего имущества в МКД за 2018г.</t>
  </si>
  <si>
    <t>перерывов в их оказании за 2018 г не призводилось.</t>
  </si>
  <si>
    <t>содержания общего имущества в МКД за 2018 г.-не зафиксированы.</t>
  </si>
  <si>
    <t>Специальная оценка условий труда</t>
  </si>
  <si>
    <t>МП"Инженерная Служба"</t>
  </si>
  <si>
    <t>Поверка расходомера</t>
  </si>
  <si>
    <t>Замена затворов, насоса, прожектора</t>
  </si>
  <si>
    <t>Остаток на проведение тек.ремонта на 01.01.2018г.</t>
  </si>
  <si>
    <t>Остаток резерва на проведение тек.ремонта на 01.01.2019г.</t>
  </si>
  <si>
    <t>Задолженность населения по текущему ремонту на 01.01.2019г.</t>
  </si>
  <si>
    <t>Обновление  песка в песочнице</t>
  </si>
  <si>
    <t>Ремонт кровли балконов</t>
  </si>
  <si>
    <t>Утепление и отделка фасада здания</t>
  </si>
  <si>
    <t>Ремонт и реконструкция системы ППА (установка резисторов...)</t>
  </si>
  <si>
    <t>Прочистка канализации (устранение засоров)</t>
  </si>
  <si>
    <t>Монтаж парапетных оцинкованных отливов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</si>
</sst>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/d"/>
    <numFmt numFmtId="190" formatCode="&quot;$&quot;#,##0.00"/>
    <numFmt numFmtId="191" formatCode="m/d/yyyy;@"/>
    <numFmt numFmtId="192" formatCode="[$-409]dddd\,\ mmmm\ dd\,\ yyyy"/>
    <numFmt numFmtId="193" formatCode="#,##0.00&quot;р.&quot;"/>
    <numFmt numFmtId="194" formatCode="yyyy"/>
    <numFmt numFmtId="195" formatCode="dd/mm/"/>
    <numFmt numFmtId="196" formatCode="00"/>
    <numFmt numFmtId="197" formatCode="_-* #,##0\ _F_-;\-* #,##0\ _F_-;_-* &quot;-&quot;\ _F_-;_-@_-"/>
    <numFmt numFmtId="198" formatCode="_-* #,##0.00\ _F_-;\-* #,##0.00\ _F_-;_-* &quot;-&quot;??\ _F_-;_-@_-"/>
    <numFmt numFmtId="199" formatCode="_-&quot;Ј&quot;* #,##0_-;\-&quot;Ј&quot;* #,##0_-;_-&quot;Ј&quot;* &quot;-&quot;_-;_-@_-"/>
    <numFmt numFmtId="200" formatCode="_-&quot;Ј&quot;* #,##0.00_-;\-&quot;Ј&quot;* #,##0.00_-;_-&quot;Ј&quot;* &quot;-&quot;??_-;_-@_-"/>
    <numFmt numFmtId="201" formatCode="0.0000"/>
    <numFmt numFmtId="202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0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7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4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6" xfId="0" applyFont="1" applyFill="1" applyBorder="1" applyAlignment="1">
      <alignment vertical="top" wrapText="1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4" fillId="0" borderId="18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wrapText="1"/>
    </xf>
    <xf numFmtId="0" fontId="24" fillId="0" borderId="13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26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13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6" fillId="0" borderId="18" xfId="0" applyFont="1" applyFill="1" applyBorder="1" applyAlignment="1">
      <alignment/>
    </xf>
    <xf numFmtId="0" fontId="28" fillId="0" borderId="0" xfId="0" applyFont="1" applyBorder="1" applyAlignment="1">
      <alignment/>
    </xf>
    <xf numFmtId="0" fontId="24" fillId="0" borderId="0" xfId="0" applyFont="1" applyAlignment="1">
      <alignment horizontal="center"/>
    </xf>
  </cellXfs>
  <cellStyles count="63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DSPLIST" xfId="33"/>
    <cellStyle name="Currency [0]_DSPLIST" xfId="34"/>
    <cellStyle name="Currency_DSPLIST" xfId="35"/>
    <cellStyle name="Milliers [0]_Conversion Summary" xfId="36"/>
    <cellStyle name="Milliers_Conversion Summary" xfId="37"/>
    <cellStyle name="Monйtaire [0]_Conversion Summary" xfId="38"/>
    <cellStyle name="Monйtaire_Conversion Summary" xfId="39"/>
    <cellStyle name="Normal_Campaign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Example " xfId="68"/>
    <cellStyle name="Тысячи_Example 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tabSelected="1" zoomScalePageLayoutView="0" workbookViewId="0" topLeftCell="A25">
      <selection activeCell="B49" sqref="B49"/>
    </sheetView>
  </sheetViews>
  <sheetFormatPr defaultColWidth="9.00390625" defaultRowHeight="12.75"/>
  <cols>
    <col min="1" max="1" width="10.625" style="2" customWidth="1"/>
    <col min="2" max="2" width="56.00390625" style="2" customWidth="1"/>
    <col min="3" max="3" width="19.625" style="2" customWidth="1"/>
    <col min="4" max="4" width="16.875" style="2" customWidth="1"/>
    <col min="5" max="16384" width="9.125" style="2" customWidth="1"/>
  </cols>
  <sheetData>
    <row r="1" spans="2:4" ht="11.25">
      <c r="B1" s="3"/>
      <c r="C1" s="3"/>
      <c r="D1" s="3"/>
    </row>
    <row r="2" spans="1:4" ht="11.25">
      <c r="A2" s="2" t="s">
        <v>26</v>
      </c>
      <c r="B2" s="45" t="s">
        <v>31</v>
      </c>
      <c r="C2" s="45"/>
      <c r="D2" s="45"/>
    </row>
    <row r="3" spans="2:4" ht="11.25">
      <c r="B3" s="4" t="s">
        <v>42</v>
      </c>
      <c r="C3" s="4"/>
      <c r="D3" s="4"/>
    </row>
    <row r="4" spans="1:4" ht="12" thickBot="1">
      <c r="A4" s="5" t="s">
        <v>16</v>
      </c>
      <c r="B4" s="6"/>
      <c r="C4" s="6"/>
      <c r="D4" s="6"/>
    </row>
    <row r="5" spans="1:4" ht="12" thickBot="1">
      <c r="A5" s="7"/>
      <c r="B5" s="1" t="s">
        <v>17</v>
      </c>
      <c r="C5" s="8" t="s">
        <v>7</v>
      </c>
      <c r="D5" s="9" t="s">
        <v>11</v>
      </c>
    </row>
    <row r="6" spans="1:4" ht="11.25">
      <c r="A6" s="6"/>
      <c r="B6" s="10" t="s">
        <v>1</v>
      </c>
      <c r="C6" s="11" t="s">
        <v>29</v>
      </c>
      <c r="D6" s="12">
        <v>89229</v>
      </c>
    </row>
    <row r="7" spans="1:4" ht="11.25">
      <c r="A7" s="13"/>
      <c r="B7" s="14" t="s">
        <v>2</v>
      </c>
      <c r="C7" s="15" t="s">
        <v>13</v>
      </c>
      <c r="D7" s="16">
        <v>227554</v>
      </c>
    </row>
    <row r="8" spans="1:4" ht="11.25">
      <c r="A8" s="13"/>
      <c r="B8" s="14" t="s">
        <v>3</v>
      </c>
      <c r="C8" s="15" t="s">
        <v>8</v>
      </c>
      <c r="D8" s="16">
        <v>143000</v>
      </c>
    </row>
    <row r="9" spans="1:4" ht="11.25">
      <c r="A9" s="13"/>
      <c r="B9" s="14" t="s">
        <v>28</v>
      </c>
      <c r="C9" s="15" t="s">
        <v>14</v>
      </c>
      <c r="D9" s="16">
        <v>4106645</v>
      </c>
    </row>
    <row r="10" spans="1:4" ht="11.25">
      <c r="A10" s="6"/>
      <c r="B10" s="14" t="s">
        <v>20</v>
      </c>
      <c r="C10" s="17" t="s">
        <v>30</v>
      </c>
      <c r="D10" s="16">
        <v>822088</v>
      </c>
    </row>
    <row r="11" spans="1:4" ht="12" thickBot="1">
      <c r="A11" s="6"/>
      <c r="B11" s="14" t="s">
        <v>12</v>
      </c>
      <c r="C11" s="15" t="s">
        <v>9</v>
      </c>
      <c r="D11" s="16">
        <v>1541649</v>
      </c>
    </row>
    <row r="12" spans="1:4" ht="12" thickBot="1">
      <c r="A12" s="7"/>
      <c r="B12" s="1" t="s">
        <v>10</v>
      </c>
      <c r="C12" s="8"/>
      <c r="D12" s="9">
        <f>SUM(D6:D11)</f>
        <v>6930165</v>
      </c>
    </row>
    <row r="13" spans="1:4" ht="12" thickBot="1">
      <c r="A13" s="18"/>
      <c r="B13" s="19" t="s">
        <v>18</v>
      </c>
      <c r="C13" s="19"/>
      <c r="D13" s="19"/>
    </row>
    <row r="14" spans="1:4" ht="12" thickBot="1">
      <c r="A14" s="18"/>
      <c r="B14" s="20" t="s">
        <v>17</v>
      </c>
      <c r="C14" s="8" t="s">
        <v>7</v>
      </c>
      <c r="D14" s="9" t="s">
        <v>11</v>
      </c>
    </row>
    <row r="15" spans="1:4" ht="11.25">
      <c r="A15" s="19"/>
      <c r="B15" s="21" t="s">
        <v>1</v>
      </c>
      <c r="C15" s="22" t="s">
        <v>29</v>
      </c>
      <c r="D15" s="12">
        <v>7436</v>
      </c>
    </row>
    <row r="16" spans="1:4" ht="11.25">
      <c r="A16" s="18"/>
      <c r="B16" s="23" t="s">
        <v>2</v>
      </c>
      <c r="C16" s="15" t="s">
        <v>13</v>
      </c>
      <c r="D16" s="16">
        <v>15672</v>
      </c>
    </row>
    <row r="17" spans="1:4" ht="11.25">
      <c r="A17" s="18"/>
      <c r="B17" s="23" t="s">
        <v>3</v>
      </c>
      <c r="C17" s="15" t="s">
        <v>8</v>
      </c>
      <c r="D17" s="16">
        <v>12000</v>
      </c>
    </row>
    <row r="18" spans="1:4" ht="11.25">
      <c r="A18" s="18"/>
      <c r="B18" s="23" t="s">
        <v>28</v>
      </c>
      <c r="C18" s="15" t="s">
        <v>49</v>
      </c>
      <c r="D18" s="16">
        <v>517690</v>
      </c>
    </row>
    <row r="19" spans="1:4" ht="11.25">
      <c r="A19" s="18"/>
      <c r="B19" s="23" t="s">
        <v>20</v>
      </c>
      <c r="C19" s="17" t="s">
        <v>30</v>
      </c>
      <c r="D19" s="16"/>
    </row>
    <row r="20" spans="1:4" ht="12" thickBot="1">
      <c r="A20" s="18"/>
      <c r="B20" s="23" t="s">
        <v>12</v>
      </c>
      <c r="C20" s="15" t="s">
        <v>9</v>
      </c>
      <c r="D20" s="16">
        <v>135620</v>
      </c>
    </row>
    <row r="21" spans="1:4" ht="12" thickBot="1">
      <c r="A21" s="18"/>
      <c r="B21" s="20" t="s">
        <v>10</v>
      </c>
      <c r="C21" s="8"/>
      <c r="D21" s="24">
        <f>SUM(D15:D20)</f>
        <v>688418</v>
      </c>
    </row>
    <row r="22" spans="1:4" ht="12" thickBot="1">
      <c r="A22" s="25" t="s">
        <v>43</v>
      </c>
      <c r="B22" s="19"/>
      <c r="C22" s="25"/>
      <c r="D22" s="19"/>
    </row>
    <row r="23" spans="1:4" ht="12" thickBot="1">
      <c r="A23" s="18"/>
      <c r="B23" s="26" t="s">
        <v>6</v>
      </c>
      <c r="C23" s="9">
        <f>C29+C24+C25+C26+C27+C28+C30+C31+C32+C33+C34</f>
        <v>1474472.6099999999</v>
      </c>
      <c r="D23" s="19"/>
    </row>
    <row r="24" spans="1:4" ht="11.25">
      <c r="A24" s="18"/>
      <c r="B24" s="27" t="s">
        <v>4</v>
      </c>
      <c r="C24" s="12">
        <v>1003549.57</v>
      </c>
      <c r="D24" s="19"/>
    </row>
    <row r="25" spans="1:4" ht="11.25">
      <c r="A25" s="18"/>
      <c r="B25" s="27" t="s">
        <v>15</v>
      </c>
      <c r="C25" s="16">
        <v>201926.09</v>
      </c>
      <c r="D25" s="19"/>
    </row>
    <row r="26" spans="1:4" ht="11.25">
      <c r="A26" s="18"/>
      <c r="B26" s="27" t="s">
        <v>0</v>
      </c>
      <c r="C26" s="16">
        <v>3409.71</v>
      </c>
      <c r="D26" s="19"/>
    </row>
    <row r="27" spans="1:4" ht="11.25">
      <c r="A27" s="18"/>
      <c r="B27" s="28" t="s">
        <v>48</v>
      </c>
      <c r="C27" s="16">
        <v>1635</v>
      </c>
      <c r="D27" s="19"/>
    </row>
    <row r="28" spans="1:4" ht="11.25">
      <c r="A28" s="18"/>
      <c r="B28" s="27" t="s">
        <v>5</v>
      </c>
      <c r="C28" s="16">
        <v>830</v>
      </c>
      <c r="D28" s="19"/>
    </row>
    <row r="29" spans="1:4" ht="11.25">
      <c r="A29" s="18"/>
      <c r="B29" s="29" t="s">
        <v>21</v>
      </c>
      <c r="C29" s="12">
        <v>71801.06</v>
      </c>
      <c r="D29" s="19"/>
    </row>
    <row r="30" spans="1:4" ht="11.25">
      <c r="A30" s="18"/>
      <c r="B30" s="30" t="s">
        <v>27</v>
      </c>
      <c r="C30" s="31">
        <v>1364</v>
      </c>
      <c r="D30" s="19"/>
    </row>
    <row r="31" spans="1:4" ht="11.25">
      <c r="A31" s="18"/>
      <c r="B31" s="30" t="s">
        <v>19</v>
      </c>
      <c r="C31" s="31">
        <v>41800</v>
      </c>
      <c r="D31" s="19"/>
    </row>
    <row r="32" spans="1:4" ht="11.25">
      <c r="A32" s="18"/>
      <c r="B32" s="27" t="s">
        <v>23</v>
      </c>
      <c r="C32" s="16">
        <v>96496.75</v>
      </c>
      <c r="D32" s="19"/>
    </row>
    <row r="33" spans="1:4" ht="11.25">
      <c r="A33" s="18"/>
      <c r="B33" s="30" t="s">
        <v>22</v>
      </c>
      <c r="C33" s="31">
        <v>18495</v>
      </c>
      <c r="D33" s="19"/>
    </row>
    <row r="34" spans="1:4" ht="12" thickBot="1">
      <c r="A34" s="18"/>
      <c r="B34" s="32" t="s">
        <v>25</v>
      </c>
      <c r="C34" s="33">
        <v>33165.43</v>
      </c>
      <c r="D34" s="19"/>
    </row>
    <row r="35" spans="1:4" ht="12" thickBot="1">
      <c r="A35" s="34"/>
      <c r="B35" s="35" t="s">
        <v>37</v>
      </c>
      <c r="C35" s="36">
        <v>342734.78</v>
      </c>
      <c r="D35" s="19"/>
    </row>
    <row r="36" spans="1:4" ht="12" thickBot="1">
      <c r="A36" s="18"/>
      <c r="B36" s="3"/>
      <c r="C36" s="6"/>
      <c r="D36" s="19"/>
    </row>
    <row r="37" spans="1:4" ht="12" thickBot="1">
      <c r="A37" s="18"/>
      <c r="B37" s="26" t="s">
        <v>52</v>
      </c>
      <c r="C37" s="9">
        <v>171445.37</v>
      </c>
      <c r="D37" s="19"/>
    </row>
    <row r="38" spans="1:4" ht="12" thickBot="1">
      <c r="A38" s="37"/>
      <c r="B38" s="35" t="s">
        <v>36</v>
      </c>
      <c r="C38" s="36">
        <v>487810.06</v>
      </c>
      <c r="D38" s="19"/>
    </row>
    <row r="39" spans="1:4" ht="12" thickBot="1">
      <c r="A39" s="37"/>
      <c r="B39" s="38" t="s">
        <v>44</v>
      </c>
      <c r="C39" s="19"/>
      <c r="D39" s="19"/>
    </row>
    <row r="40" spans="1:4" ht="0.75" customHeight="1">
      <c r="A40" s="34"/>
      <c r="B40" s="39"/>
      <c r="C40" s="40"/>
      <c r="D40" s="19"/>
    </row>
    <row r="41" spans="1:4" ht="0.75" customHeight="1" hidden="1">
      <c r="A41" s="37"/>
      <c r="B41" s="41"/>
      <c r="C41" s="12">
        <v>20400</v>
      </c>
      <c r="D41" s="19"/>
    </row>
    <row r="42" spans="1:4" ht="11.25">
      <c r="A42" s="34"/>
      <c r="B42" s="27" t="s">
        <v>33</v>
      </c>
      <c r="C42" s="31">
        <v>20400</v>
      </c>
      <c r="D42" s="19"/>
    </row>
    <row r="43" spans="1:4" ht="11.25">
      <c r="A43" s="34"/>
      <c r="B43" s="27" t="s">
        <v>57</v>
      </c>
      <c r="C43" s="16">
        <v>83036.36</v>
      </c>
      <c r="D43" s="19"/>
    </row>
    <row r="44" spans="1:4" ht="13.5" customHeight="1">
      <c r="A44" s="34"/>
      <c r="B44" s="27" t="s">
        <v>24</v>
      </c>
      <c r="C44" s="31">
        <v>7000</v>
      </c>
      <c r="D44" s="19"/>
    </row>
    <row r="45" spans="1:4" ht="11.25">
      <c r="A45" s="34"/>
      <c r="B45" s="27" t="s">
        <v>59</v>
      </c>
      <c r="C45" s="16">
        <v>16000</v>
      </c>
      <c r="D45" s="19"/>
    </row>
    <row r="46" spans="1:4" ht="11.25">
      <c r="A46" s="34"/>
      <c r="B46" s="27" t="s">
        <v>34</v>
      </c>
      <c r="C46" s="16">
        <v>40207</v>
      </c>
      <c r="D46" s="19"/>
    </row>
    <row r="47" spans="1:4" ht="11.25">
      <c r="A47" s="34"/>
      <c r="B47" s="27" t="s">
        <v>51</v>
      </c>
      <c r="C47" s="16">
        <v>5221.99</v>
      </c>
      <c r="D47" s="19"/>
    </row>
    <row r="48" spans="1:4" ht="15" customHeight="1">
      <c r="A48" s="34"/>
      <c r="B48" s="27" t="s">
        <v>32</v>
      </c>
      <c r="C48" s="16">
        <v>72000</v>
      </c>
      <c r="D48" s="19"/>
    </row>
    <row r="49" spans="1:4" ht="15" customHeight="1">
      <c r="A49" s="34"/>
      <c r="B49" s="27" t="s">
        <v>55</v>
      </c>
      <c r="C49" s="16">
        <v>1546.66</v>
      </c>
      <c r="D49" s="19"/>
    </row>
    <row r="50" spans="1:4" ht="13.5" customHeight="1">
      <c r="A50" s="34"/>
      <c r="B50" s="27" t="s">
        <v>56</v>
      </c>
      <c r="C50" s="16">
        <v>28974.28</v>
      </c>
      <c r="D50" s="19"/>
    </row>
    <row r="51" spans="1:4" ht="13.5" customHeight="1">
      <c r="A51" s="34"/>
      <c r="B51" s="27" t="s">
        <v>60</v>
      </c>
      <c r="C51" s="16">
        <v>13352.74</v>
      </c>
      <c r="D51" s="19"/>
    </row>
    <row r="52" spans="1:4" ht="15.75" customHeight="1">
      <c r="A52" s="34"/>
      <c r="B52" s="27" t="s">
        <v>35</v>
      </c>
      <c r="C52" s="16">
        <v>8750</v>
      </c>
      <c r="D52" s="19"/>
    </row>
    <row r="53" spans="1:4" ht="15.75" customHeight="1">
      <c r="A53" s="34"/>
      <c r="B53" s="29" t="s">
        <v>50</v>
      </c>
      <c r="C53" s="12">
        <v>5700</v>
      </c>
      <c r="D53" s="19"/>
    </row>
    <row r="54" spans="1:4" ht="15" customHeight="1" thickBot="1">
      <c r="A54" s="34"/>
      <c r="B54" s="32" t="s">
        <v>58</v>
      </c>
      <c r="C54" s="33">
        <v>48571.93</v>
      </c>
      <c r="D54" s="19"/>
    </row>
    <row r="55" spans="1:4" ht="12" thickBot="1">
      <c r="A55" s="34"/>
      <c r="B55" s="42" t="s">
        <v>10</v>
      </c>
      <c r="C55" s="9">
        <f>C42+C43+C44+C45+C46+C47+C48+C49+C50+C51+C52+C53+C54</f>
        <v>350760.95999999996</v>
      </c>
      <c r="D55" s="19"/>
    </row>
    <row r="56" spans="1:4" ht="12" thickBot="1">
      <c r="A56" s="34"/>
      <c r="B56" s="43"/>
      <c r="C56" s="24"/>
      <c r="D56" s="19"/>
    </row>
    <row r="57" spans="1:4" ht="12" thickBot="1">
      <c r="A57" s="34"/>
      <c r="B57" s="35" t="s">
        <v>53</v>
      </c>
      <c r="C57" s="36">
        <f>C37+C38-C55+C56</f>
        <v>308494.47</v>
      </c>
      <c r="D57" s="19"/>
    </row>
    <row r="58" spans="1:4" ht="12" thickBot="1">
      <c r="A58" s="34"/>
      <c r="B58" s="35" t="s">
        <v>54</v>
      </c>
      <c r="C58" s="36">
        <v>104587.91</v>
      </c>
      <c r="D58" s="19"/>
    </row>
    <row r="59" spans="1:4" ht="11.25">
      <c r="A59" s="44"/>
      <c r="B59" s="44"/>
      <c r="C59" s="25"/>
      <c r="D59" s="19"/>
    </row>
    <row r="60" spans="1:4" ht="11.25">
      <c r="A60" s="44"/>
      <c r="B60" s="44"/>
      <c r="C60" s="19"/>
      <c r="D60" s="19"/>
    </row>
    <row r="61" spans="1:4" ht="11.25">
      <c r="A61" s="34"/>
      <c r="B61" s="25"/>
      <c r="C61" s="25"/>
      <c r="D61" s="19"/>
    </row>
    <row r="62" spans="1:4" ht="11.25">
      <c r="A62" s="37" t="s">
        <v>45</v>
      </c>
      <c r="B62" s="34"/>
      <c r="C62" s="19"/>
      <c r="D62" s="19"/>
    </row>
    <row r="63" spans="1:4" ht="11.25">
      <c r="A63" s="2" t="s">
        <v>38</v>
      </c>
      <c r="B63" s="3"/>
      <c r="C63" s="3"/>
      <c r="D63" s="3"/>
    </row>
    <row r="64" spans="2:4" ht="11.25">
      <c r="B64" s="3"/>
      <c r="C64" s="3"/>
      <c r="D64" s="3"/>
    </row>
    <row r="66" ht="11.25">
      <c r="A66" s="2" t="s">
        <v>39</v>
      </c>
    </row>
    <row r="67" ht="11.25">
      <c r="A67" s="2" t="s">
        <v>46</v>
      </c>
    </row>
    <row r="69" ht="11.25">
      <c r="A69" s="2" t="s">
        <v>40</v>
      </c>
    </row>
    <row r="70" ht="11.25">
      <c r="A70" s="2" t="s">
        <v>41</v>
      </c>
    </row>
    <row r="71" ht="11.25">
      <c r="A71" s="2" t="s">
        <v>47</v>
      </c>
    </row>
    <row r="137" ht="11.25">
      <c r="A137" s="37"/>
    </row>
  </sheetData>
  <sheetProtection/>
  <mergeCells count="1">
    <mergeCell ref="B2:D2"/>
  </mergeCells>
  <printOptions/>
  <pageMargins left="0" right="0" top="0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2019-02-21T08:26:17Z</cp:lastPrinted>
  <dcterms:created xsi:type="dcterms:W3CDTF">2010-03-09T07:30:18Z</dcterms:created>
  <dcterms:modified xsi:type="dcterms:W3CDTF">2019-03-20T12:37:22Z</dcterms:modified>
  <cp:category/>
  <cp:version/>
  <cp:contentType/>
  <cp:contentStatus/>
</cp:coreProperties>
</file>